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144525" iterateDelta="1E-4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G184" i="1"/>
  <c r="F184" i="1"/>
  <c r="B176" i="1"/>
  <c r="A176" i="1"/>
  <c r="L175" i="1"/>
  <c r="L176" i="1" s="1"/>
  <c r="J175" i="1"/>
  <c r="J176" i="1" s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L157" i="1" s="1"/>
  <c r="J156" i="1"/>
  <c r="J157" i="1" s="1"/>
  <c r="I156" i="1"/>
  <c r="I157" i="1" s="1"/>
  <c r="H156" i="1"/>
  <c r="H157" i="1" s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I138" i="1" s="1"/>
  <c r="H137" i="1"/>
  <c r="H138" i="1" s="1"/>
  <c r="G137" i="1"/>
  <c r="G138" i="1" s="1"/>
  <c r="F137" i="1"/>
  <c r="F138" i="1" s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L62" i="1" s="1"/>
  <c r="J61" i="1"/>
  <c r="J62" i="1" s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G195" i="1" l="1"/>
  <c r="J195" i="1"/>
  <c r="H195" i="1"/>
  <c r="L195" i="1"/>
  <c r="F195" i="1"/>
  <c r="F176" i="1"/>
  <c r="I176" i="1"/>
  <c r="H176" i="1"/>
  <c r="G176" i="1"/>
  <c r="G157" i="1"/>
  <c r="F157" i="1"/>
  <c r="J138" i="1"/>
  <c r="L138" i="1"/>
  <c r="H119" i="1"/>
  <c r="G119" i="1"/>
  <c r="L119" i="1"/>
  <c r="F119" i="1"/>
  <c r="I100" i="1"/>
  <c r="G100" i="1"/>
  <c r="J100" i="1"/>
  <c r="L100" i="1"/>
  <c r="F100" i="1"/>
  <c r="L81" i="1"/>
  <c r="H81" i="1"/>
  <c r="J81" i="1"/>
  <c r="I81" i="1"/>
  <c r="G81" i="1"/>
  <c r="F81" i="1"/>
  <c r="I62" i="1"/>
  <c r="H62" i="1"/>
  <c r="G62" i="1"/>
  <c r="F62" i="1"/>
  <c r="J43" i="1"/>
  <c r="H43" i="1"/>
  <c r="G43" i="1"/>
  <c r="I43" i="1"/>
  <c r="L43" i="1"/>
  <c r="F43" i="1"/>
  <c r="L196" i="1" l="1"/>
  <c r="J196" i="1"/>
  <c r="F196" i="1"/>
  <c r="I196" i="1"/>
  <c r="H196" i="1"/>
  <c r="G196" i="1"/>
</calcChain>
</file>

<file path=xl/sharedStrings.xml><?xml version="1.0" encoding="utf-8"?>
<sst xmlns="http://schemas.openxmlformats.org/spreadsheetml/2006/main" count="285" uniqueCount="103">
  <si>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</si>
  <si>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</si>
  <si>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</si>
  <si>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</si>
  <si>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</si>
  <si>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</si>
  <si>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</si>
  <si>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</si>
  <si>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</si>
  <si>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</si>
  <si>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</si>
  <si>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</si>
  <si>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</si>
  <si>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</si>
  <si>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</si>
  <si>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</si>
  <si>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</si>
  <si>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</si>
  <si>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</si>
  <si>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</si>
  <si>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</si>
  <si>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</si>
  <si>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</si>
  <si>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</si>
  <si>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</si>
  <si>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</si>
  <si>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</si>
  <si>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</si>
  <si>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</si>
  <si>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</si>
  <si>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</si>
  <si>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</si>
  <si>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</si>
  <si>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</si>
  <si>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</si>
  <si>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</si>
  <si>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</si>
  <si>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</si>
  <si>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</si>
  <si>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</si>
  <si>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Карпова Н.В.</t>
  </si>
  <si>
    <t>каша  " Дружба"</t>
  </si>
  <si>
    <t>54-16к</t>
  </si>
  <si>
    <t>чай с молоком и сахаром</t>
  </si>
  <si>
    <t>54-4гн</t>
  </si>
  <si>
    <t>хлеб в ассортименте</t>
  </si>
  <si>
    <t>яблоко</t>
  </si>
  <si>
    <t>сыр твердых сортов нарезка</t>
  </si>
  <si>
    <t>54-1з</t>
  </si>
  <si>
    <t>салат из свеклы отварной</t>
  </si>
  <si>
    <t>54-13з</t>
  </si>
  <si>
    <t>шницель из говядины</t>
  </si>
  <si>
    <t>54-7м</t>
  </si>
  <si>
    <t>рагу из овощей</t>
  </si>
  <si>
    <t>54-9г</t>
  </si>
  <si>
    <t>компот из смеси сухофруктов</t>
  </si>
  <si>
    <t>54-5хн</t>
  </si>
  <si>
    <t>соус</t>
  </si>
  <si>
    <t>соус сметанный</t>
  </si>
  <si>
    <t>54-1</t>
  </si>
  <si>
    <t>салат из моркови  и чернослива</t>
  </si>
  <si>
    <t>54-17з</t>
  </si>
  <si>
    <t>котлета из курицы</t>
  </si>
  <si>
    <t>54-5м</t>
  </si>
  <si>
    <t>рис припущенный</t>
  </si>
  <si>
    <t>54-7г</t>
  </si>
  <si>
    <t>компот из кураги</t>
  </si>
  <si>
    <t>соус белый основной</t>
  </si>
  <si>
    <t>54-2</t>
  </si>
  <si>
    <t>салат из свеклы с курагой и изюмом</t>
  </si>
  <si>
    <t>54-14з</t>
  </si>
  <si>
    <t>биточки из говядины</t>
  </si>
  <si>
    <t>54-6м</t>
  </si>
  <si>
    <t>капуста тушеная</t>
  </si>
  <si>
    <t>54-8г</t>
  </si>
  <si>
    <t>кисель из апельсинов</t>
  </si>
  <si>
    <t>54-9хн</t>
  </si>
  <si>
    <t>помидор в нарезке</t>
  </si>
  <si>
    <t>54-3з</t>
  </si>
  <si>
    <t>гуляш из говядины</t>
  </si>
  <si>
    <t>54-2м</t>
  </si>
  <si>
    <t>каша перловая  рассыпчатая</t>
  </si>
  <si>
    <t>54-5г</t>
  </si>
  <si>
    <t>компот из изюма</t>
  </si>
  <si>
    <t>54-6хн</t>
  </si>
  <si>
    <t>каша вязкая  молочная пшенная с изюмом</t>
  </si>
  <si>
    <t>54-7к</t>
  </si>
  <si>
    <t>рыба запеченная в сметанном соусе</t>
  </si>
  <si>
    <t>54-9р</t>
  </si>
  <si>
    <t>рис отварной</t>
  </si>
  <si>
    <t>54-6г</t>
  </si>
  <si>
    <t>винегрет  с растительным маслом</t>
  </si>
  <si>
    <t>54-16з</t>
  </si>
  <si>
    <t>рыба тушеная в томате с овощами</t>
  </si>
  <si>
    <t>54-10р</t>
  </si>
  <si>
    <t>картофельное пюре</t>
  </si>
  <si>
    <t>54-11г</t>
  </si>
  <si>
    <t>икра свекольная</t>
  </si>
  <si>
    <t>54-15з</t>
  </si>
  <si>
    <t>салат из моркови и чернослива</t>
  </si>
  <si>
    <t>гуляш из овядины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</si>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</sst>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4" borderId="10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1" fillId="2" borderId="14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activeCell="J3" sqref="J3"/>
      <selection pane="topRight"/>
      <selection pane="bottomLeft"/>
      <selection pane="bottomRight" activeCell="E9" sqref="E9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 x14ac:dyDescent="0.3">
      <c r="A1" s="2" t="s">
        <v>0</v>
      </c>
      <c r="C1" s="54"/>
      <c r="D1" s="55"/>
      <c r="E1" s="55"/>
      <c r="F1" s="3" t="s">
        <v>1</v>
      </c>
      <c r="G1" s="1" t="s">
        <v>2</v>
      </c>
      <c r="H1" s="56" t="s">
        <v>39</v>
      </c>
      <c r="I1" s="56"/>
      <c r="J1" s="56"/>
      <c r="K1" s="56"/>
    </row>
    <row r="2" spans="1:12" ht="17.399999999999999" x14ac:dyDescent="0.25">
      <c r="A2" s="4" t="s">
        <v>3</v>
      </c>
      <c r="C2" s="1"/>
      <c r="G2" s="1" t="s">
        <v>4</v>
      </c>
      <c r="H2" s="56" t="s">
        <v>40</v>
      </c>
      <c r="I2" s="56"/>
      <c r="J2" s="56"/>
      <c r="K2" s="56"/>
    </row>
    <row r="3" spans="1:12" ht="17.25" customHeight="1" x14ac:dyDescent="0.25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x14ac:dyDescent="0.25">
      <c r="C4" s="1"/>
      <c r="D4" s="5"/>
      <c r="H4" s="11" t="s">
        <v>8</v>
      </c>
      <c r="I4" s="11" t="s">
        <v>9</v>
      </c>
      <c r="J4" s="11" t="s">
        <v>10</v>
      </c>
    </row>
    <row r="5" spans="1:12" ht="30.6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4.4" x14ac:dyDescent="0.3">
      <c r="A6" s="16">
        <v>1</v>
      </c>
      <c r="B6" s="17">
        <v>1</v>
      </c>
      <c r="C6" s="18" t="s">
        <v>23</v>
      </c>
      <c r="D6" s="19" t="s">
        <v>24</v>
      </c>
      <c r="E6" s="57" t="s">
        <v>41</v>
      </c>
      <c r="F6" s="58">
        <v>200</v>
      </c>
      <c r="G6" s="59">
        <v>5.0999999999999996</v>
      </c>
      <c r="H6" s="59">
        <v>5.8</v>
      </c>
      <c r="I6" s="60">
        <v>24.1</v>
      </c>
      <c r="J6" s="21">
        <v>216.9</v>
      </c>
      <c r="K6" s="22" t="s">
        <v>42</v>
      </c>
      <c r="L6" s="21">
        <v>24</v>
      </c>
    </row>
    <row r="7" spans="1:12" ht="14.4" x14ac:dyDescent="0.3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4.4" x14ac:dyDescent="0.3">
      <c r="A8" s="23"/>
      <c r="B8" s="24"/>
      <c r="C8" s="25"/>
      <c r="D8" s="30" t="s">
        <v>25</v>
      </c>
      <c r="E8" s="27" t="s">
        <v>43</v>
      </c>
      <c r="F8" s="28">
        <v>200</v>
      </c>
      <c r="G8" s="28">
        <v>1.4</v>
      </c>
      <c r="H8" s="28">
        <v>1.5</v>
      </c>
      <c r="I8" s="28">
        <v>8.6</v>
      </c>
      <c r="J8" s="28">
        <v>52.9</v>
      </c>
      <c r="K8" s="29" t="s">
        <v>44</v>
      </c>
      <c r="L8" s="28">
        <v>6</v>
      </c>
    </row>
    <row r="9" spans="1:12" ht="14.4" x14ac:dyDescent="0.3">
      <c r="A9" s="23"/>
      <c r="B9" s="24"/>
      <c r="C9" s="25"/>
      <c r="D9" s="30" t="s">
        <v>26</v>
      </c>
      <c r="E9" s="27" t="s">
        <v>45</v>
      </c>
      <c r="F9" s="28">
        <v>60</v>
      </c>
      <c r="G9" s="28">
        <v>2.2999999999999998</v>
      </c>
      <c r="H9" s="28">
        <v>0.3</v>
      </c>
      <c r="I9" s="28">
        <v>11.5</v>
      </c>
      <c r="J9" s="28">
        <v>57.9</v>
      </c>
      <c r="K9" s="29"/>
      <c r="L9" s="28">
        <v>4</v>
      </c>
    </row>
    <row r="10" spans="1:12" ht="14.4" x14ac:dyDescent="0.3">
      <c r="A10" s="23"/>
      <c r="B10" s="24"/>
      <c r="C10" s="25"/>
      <c r="D10" s="30" t="s">
        <v>27</v>
      </c>
      <c r="E10" s="27" t="s">
        <v>46</v>
      </c>
      <c r="F10" s="28">
        <v>150</v>
      </c>
      <c r="G10" s="28">
        <v>0.6</v>
      </c>
      <c r="H10" s="28">
        <v>0.6</v>
      </c>
      <c r="I10" s="28">
        <v>13.5</v>
      </c>
      <c r="J10" s="28">
        <v>60.6</v>
      </c>
      <c r="K10" s="29"/>
      <c r="L10" s="28">
        <v>33</v>
      </c>
    </row>
    <row r="11" spans="1:12" ht="14.4" x14ac:dyDescent="0.3">
      <c r="A11" s="23"/>
      <c r="B11" s="24"/>
      <c r="C11" s="25"/>
      <c r="D11" s="61" t="s">
        <v>30</v>
      </c>
      <c r="E11" s="27" t="s">
        <v>47</v>
      </c>
      <c r="F11" s="28">
        <v>30</v>
      </c>
      <c r="G11" s="62">
        <v>7</v>
      </c>
      <c r="H11" s="62">
        <v>9</v>
      </c>
      <c r="I11" s="62">
        <v>0</v>
      </c>
      <c r="J11" s="62">
        <v>109.1</v>
      </c>
      <c r="K11" s="29" t="s">
        <v>48</v>
      </c>
      <c r="L11" s="28">
        <v>27</v>
      </c>
    </row>
    <row r="12" spans="1:12" ht="14.4" x14ac:dyDescent="0.3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4.4" x14ac:dyDescent="0.3">
      <c r="A13" s="31"/>
      <c r="B13" s="32"/>
      <c r="C13" s="33"/>
      <c r="D13" s="34" t="s">
        <v>28</v>
      </c>
      <c r="E13" s="35"/>
      <c r="F13" s="36">
        <f>SUM(F6:F12)</f>
        <v>640</v>
      </c>
      <c r="G13" s="36">
        <f t="shared" ref="G13:J13" si="0">SUM(G6:G12)</f>
        <v>16.399999999999999</v>
      </c>
      <c r="H13" s="36">
        <f t="shared" si="0"/>
        <v>17.2</v>
      </c>
      <c r="I13" s="36">
        <f t="shared" si="0"/>
        <v>57.7</v>
      </c>
      <c r="J13" s="36">
        <f t="shared" si="0"/>
        <v>497.4</v>
      </c>
      <c r="K13" s="37"/>
      <c r="L13" s="36">
        <f>SUM(L6:L12)</f>
        <v>94</v>
      </c>
    </row>
    <row r="14" spans="1:12" ht="14.4" x14ac:dyDescent="0.3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ht="14.4" x14ac:dyDescent="0.3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ht="14.4" x14ac:dyDescent="0.3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ht="14.4" x14ac:dyDescent="0.3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ht="14.4" x14ac:dyDescent="0.3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ht="14.4" x14ac:dyDescent="0.3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ht="14.4" x14ac:dyDescent="0.3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 ht="14.4" x14ac:dyDescent="0.3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4.4" x14ac:dyDescent="0.3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4.4" x14ac:dyDescent="0.3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 t="shared" ref="G23:J23" si="1">SUM(G14:G22)</f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37"/>
      <c r="L23" s="36">
        <f>SUM(L14:L22)</f>
        <v>0</v>
      </c>
    </row>
    <row r="24" spans="1:12" ht="15" thickBot="1" x14ac:dyDescent="0.3">
      <c r="A24" s="41">
        <f>A6</f>
        <v>1</v>
      </c>
      <c r="B24" s="42">
        <f>B6</f>
        <v>1</v>
      </c>
      <c r="C24" s="51" t="s">
        <v>37</v>
      </c>
      <c r="D24" s="52"/>
      <c r="E24" s="43"/>
      <c r="F24" s="44">
        <f>F13+F23</f>
        <v>640</v>
      </c>
      <c r="G24" s="44">
        <f t="shared" ref="G24:J24" si="2">G13+G23</f>
        <v>16.399999999999999</v>
      </c>
      <c r="H24" s="44">
        <f t="shared" si="2"/>
        <v>17.2</v>
      </c>
      <c r="I24" s="44">
        <f t="shared" si="2"/>
        <v>57.7</v>
      </c>
      <c r="J24" s="44">
        <f t="shared" si="2"/>
        <v>497.4</v>
      </c>
      <c r="K24" s="44"/>
      <c r="L24" s="44">
        <f>L13+L23</f>
        <v>94</v>
      </c>
    </row>
    <row r="25" spans="1:12" ht="14.4" x14ac:dyDescent="0.3">
      <c r="A25" s="45">
        <v>1</v>
      </c>
      <c r="B25" s="24">
        <v>2</v>
      </c>
      <c r="C25" s="18" t="s">
        <v>23</v>
      </c>
      <c r="D25" s="19" t="s">
        <v>24</v>
      </c>
      <c r="E25" s="20"/>
      <c r="F25" s="21"/>
      <c r="G25" s="21"/>
      <c r="H25" s="21"/>
      <c r="I25" s="21"/>
      <c r="J25" s="21"/>
      <c r="K25" s="22"/>
      <c r="L25" s="21"/>
    </row>
    <row r="26" spans="1:12" ht="14.4" x14ac:dyDescent="0.3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 ht="14.4" x14ac:dyDescent="0.3">
      <c r="A27" s="45"/>
      <c r="B27" s="24"/>
      <c r="C27" s="25"/>
      <c r="D27" s="30" t="s">
        <v>25</v>
      </c>
      <c r="E27" s="27"/>
      <c r="F27" s="28"/>
      <c r="G27" s="28"/>
      <c r="H27" s="28"/>
      <c r="I27" s="28"/>
      <c r="J27" s="28"/>
      <c r="K27" s="29"/>
      <c r="L27" s="28"/>
    </row>
    <row r="28" spans="1:12" ht="14.4" x14ac:dyDescent="0.3">
      <c r="A28" s="45"/>
      <c r="B28" s="24"/>
      <c r="C28" s="25"/>
      <c r="D28" s="30" t="s">
        <v>26</v>
      </c>
      <c r="E28" s="27"/>
      <c r="F28" s="28"/>
      <c r="G28" s="28"/>
      <c r="H28" s="28"/>
      <c r="I28" s="28"/>
      <c r="J28" s="28"/>
      <c r="K28" s="29"/>
      <c r="L28" s="28"/>
    </row>
    <row r="29" spans="1:12" ht="14.4" x14ac:dyDescent="0.3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ht="14.4" x14ac:dyDescent="0.3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4.4" x14ac:dyDescent="0.3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4.4" x14ac:dyDescent="0.3">
      <c r="A32" s="46"/>
      <c r="B32" s="32"/>
      <c r="C32" s="33"/>
      <c r="D32" s="34" t="s">
        <v>28</v>
      </c>
      <c r="E32" s="35"/>
      <c r="F32" s="36">
        <f>SUM(F25:F31)</f>
        <v>0</v>
      </c>
      <c r="G32" s="36">
        <f>SUM(G25:G31)</f>
        <v>0</v>
      </c>
      <c r="H32" s="36">
        <f>SUM(H25:H31)</f>
        <v>0</v>
      </c>
      <c r="I32" s="36">
        <f>SUM(I25:I31)</f>
        <v>0</v>
      </c>
      <c r="J32" s="36">
        <f t="shared" ref="J32:L32" si="3">SUM(J25:J31)</f>
        <v>0</v>
      </c>
      <c r="K32" s="37"/>
      <c r="L32" s="36">
        <f t="shared" si="3"/>
        <v>0</v>
      </c>
    </row>
    <row r="33" spans="1:12" ht="14.4" x14ac:dyDescent="0.3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 t="s">
        <v>49</v>
      </c>
      <c r="F33" s="28">
        <v>100</v>
      </c>
      <c r="G33" s="28">
        <v>1.3</v>
      </c>
      <c r="H33" s="28">
        <v>4.5</v>
      </c>
      <c r="I33" s="28">
        <v>7.7</v>
      </c>
      <c r="J33" s="28">
        <v>76.2</v>
      </c>
      <c r="K33" s="29" t="s">
        <v>50</v>
      </c>
      <c r="L33" s="28">
        <v>7</v>
      </c>
    </row>
    <row r="34" spans="1:12" ht="14.4" x14ac:dyDescent="0.3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ht="14.4" x14ac:dyDescent="0.3">
      <c r="A35" s="45"/>
      <c r="B35" s="24"/>
      <c r="C35" s="25"/>
      <c r="D35" s="30" t="s">
        <v>32</v>
      </c>
      <c r="E35" s="27" t="s">
        <v>51</v>
      </c>
      <c r="F35" s="28">
        <v>100</v>
      </c>
      <c r="G35" s="28">
        <v>18.2</v>
      </c>
      <c r="H35" s="28">
        <v>15.9</v>
      </c>
      <c r="I35" s="28">
        <v>15.3</v>
      </c>
      <c r="J35" s="28">
        <v>278.5</v>
      </c>
      <c r="K35" s="29" t="s">
        <v>52</v>
      </c>
      <c r="L35" s="28">
        <v>57</v>
      </c>
    </row>
    <row r="36" spans="1:12" ht="14.4" x14ac:dyDescent="0.3">
      <c r="A36" s="45"/>
      <c r="B36" s="24"/>
      <c r="C36" s="25"/>
      <c r="D36" s="30" t="s">
        <v>33</v>
      </c>
      <c r="E36" s="27" t="s">
        <v>53</v>
      </c>
      <c r="F36" s="28">
        <v>150</v>
      </c>
      <c r="G36" s="28">
        <v>2.9</v>
      </c>
      <c r="H36" s="28">
        <v>7.4</v>
      </c>
      <c r="I36" s="28">
        <v>15.4</v>
      </c>
      <c r="J36" s="28">
        <v>139.9</v>
      </c>
      <c r="K36" s="29" t="s">
        <v>54</v>
      </c>
      <c r="L36" s="28">
        <v>17</v>
      </c>
    </row>
    <row r="37" spans="1:12" ht="14.4" x14ac:dyDescent="0.3">
      <c r="A37" s="45"/>
      <c r="B37" s="24"/>
      <c r="C37" s="25"/>
      <c r="D37" s="30" t="s">
        <v>34</v>
      </c>
      <c r="E37" s="27" t="s">
        <v>55</v>
      </c>
      <c r="F37" s="28">
        <v>200</v>
      </c>
      <c r="G37" s="28">
        <v>0.6</v>
      </c>
      <c r="H37" s="28">
        <v>0</v>
      </c>
      <c r="I37" s="28">
        <v>22.7</v>
      </c>
      <c r="J37" s="28">
        <v>85</v>
      </c>
      <c r="K37" s="29" t="s">
        <v>56</v>
      </c>
      <c r="L37" s="28">
        <v>7</v>
      </c>
    </row>
    <row r="38" spans="1:12" ht="14.4" x14ac:dyDescent="0.3">
      <c r="A38" s="45"/>
      <c r="B38" s="24"/>
      <c r="C38" s="25"/>
      <c r="D38" s="30" t="s">
        <v>35</v>
      </c>
      <c r="E38" s="27" t="s">
        <v>45</v>
      </c>
      <c r="F38" s="28">
        <v>60</v>
      </c>
      <c r="G38" s="28">
        <v>4.5999999999999996</v>
      </c>
      <c r="H38" s="28">
        <v>0.6</v>
      </c>
      <c r="I38" s="28">
        <v>22.9</v>
      </c>
      <c r="J38" s="28">
        <v>115.7</v>
      </c>
      <c r="K38" s="29"/>
      <c r="L38" s="28">
        <v>4</v>
      </c>
    </row>
    <row r="39" spans="1:12" ht="14.4" x14ac:dyDescent="0.3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 ht="14.4" x14ac:dyDescent="0.3">
      <c r="A40" s="45"/>
      <c r="B40" s="24"/>
      <c r="C40" s="25"/>
      <c r="D40" s="26" t="s">
        <v>57</v>
      </c>
      <c r="E40" s="27" t="s">
        <v>58</v>
      </c>
      <c r="F40" s="28">
        <v>50</v>
      </c>
      <c r="G40" s="28">
        <v>0.75</v>
      </c>
      <c r="H40" s="28">
        <v>1.68</v>
      </c>
      <c r="I40" s="28">
        <v>1.7</v>
      </c>
      <c r="J40" s="28">
        <v>47.6</v>
      </c>
      <c r="K40" s="29" t="s">
        <v>59</v>
      </c>
      <c r="L40" s="28">
        <v>8</v>
      </c>
    </row>
    <row r="41" spans="1:12" ht="14.4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4.4" x14ac:dyDescent="0.3">
      <c r="A42" s="46"/>
      <c r="B42" s="32"/>
      <c r="C42" s="33"/>
      <c r="D42" s="34" t="s">
        <v>28</v>
      </c>
      <c r="E42" s="35"/>
      <c r="F42" s="36">
        <f>SUM(F33:F41)</f>
        <v>660</v>
      </c>
      <c r="G42" s="36">
        <f>SUM(G33:G41)</f>
        <v>28.35</v>
      </c>
      <c r="H42" s="36">
        <f>SUM(H33:H41)</f>
        <v>30.08</v>
      </c>
      <c r="I42" s="36">
        <f>SUM(I33:I41)</f>
        <v>85.7</v>
      </c>
      <c r="J42" s="36">
        <f t="shared" ref="J42:L42" si="4">SUM(J33:J41)</f>
        <v>742.90000000000009</v>
      </c>
      <c r="K42" s="37"/>
      <c r="L42" s="36">
        <f t="shared" si="4"/>
        <v>100</v>
      </c>
    </row>
    <row r="43" spans="1:12" ht="15.75" customHeight="1" x14ac:dyDescent="0.25">
      <c r="A43" s="47">
        <f>A25</f>
        <v>1</v>
      </c>
      <c r="B43" s="47">
        <f>B25</f>
        <v>2</v>
      </c>
      <c r="C43" s="51" t="s">
        <v>37</v>
      </c>
      <c r="D43" s="52"/>
      <c r="E43" s="43"/>
      <c r="F43" s="44">
        <f>F32+F42</f>
        <v>660</v>
      </c>
      <c r="G43" s="44">
        <f>G32+G42</f>
        <v>28.35</v>
      </c>
      <c r="H43" s="44">
        <f>H32+H42</f>
        <v>30.08</v>
      </c>
      <c r="I43" s="44">
        <f>I32+I42</f>
        <v>85.7</v>
      </c>
      <c r="J43" s="44">
        <f t="shared" ref="J43:L43" si="5">J32+J42</f>
        <v>742.90000000000009</v>
      </c>
      <c r="K43" s="44"/>
      <c r="L43" s="44">
        <f t="shared" si="5"/>
        <v>100</v>
      </c>
    </row>
    <row r="44" spans="1:12" ht="14.4" x14ac:dyDescent="0.3">
      <c r="A44" s="16">
        <v>1</v>
      </c>
      <c r="B44" s="17">
        <v>3</v>
      </c>
      <c r="C44" s="18" t="s">
        <v>23</v>
      </c>
      <c r="D44" s="19" t="s">
        <v>24</v>
      </c>
      <c r="E44" s="20"/>
      <c r="F44" s="21"/>
      <c r="G44" s="21"/>
      <c r="H44" s="21"/>
      <c r="I44" s="21"/>
      <c r="J44" s="21"/>
      <c r="K44" s="22"/>
      <c r="L44" s="21"/>
    </row>
    <row r="45" spans="1:12" ht="14.4" x14ac:dyDescent="0.3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ht="14.4" x14ac:dyDescent="0.3">
      <c r="A46" s="23"/>
      <c r="B46" s="24"/>
      <c r="C46" s="25"/>
      <c r="D46" s="30" t="s">
        <v>25</v>
      </c>
      <c r="E46" s="27"/>
      <c r="F46" s="28"/>
      <c r="G46" s="28"/>
      <c r="H46" s="28"/>
      <c r="I46" s="28"/>
      <c r="J46" s="28"/>
      <c r="K46" s="29"/>
      <c r="L46" s="28"/>
    </row>
    <row r="47" spans="1:12" ht="14.4" x14ac:dyDescent="0.3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 ht="14.4" x14ac:dyDescent="0.3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 ht="14.4" x14ac:dyDescent="0.3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4.4" x14ac:dyDescent="0.3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4.4" x14ac:dyDescent="0.3">
      <c r="A51" s="31"/>
      <c r="B51" s="32"/>
      <c r="C51" s="33"/>
      <c r="D51" s="34" t="s">
        <v>28</v>
      </c>
      <c r="E51" s="35"/>
      <c r="F51" s="36">
        <f>SUM(F44:F50)</f>
        <v>0</v>
      </c>
      <c r="G51" s="36">
        <f>SUM(G44:G50)</f>
        <v>0</v>
      </c>
      <c r="H51" s="36">
        <f>SUM(H44:H50)</f>
        <v>0</v>
      </c>
      <c r="I51" s="36">
        <f>SUM(I44:I50)</f>
        <v>0</v>
      </c>
      <c r="J51" s="36">
        <f t="shared" ref="J51:L51" si="6">SUM(J44:J50)</f>
        <v>0</v>
      </c>
      <c r="K51" s="37"/>
      <c r="L51" s="36">
        <f t="shared" si="6"/>
        <v>0</v>
      </c>
    </row>
    <row r="52" spans="1:12" ht="14.4" x14ac:dyDescent="0.3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 t="s">
        <v>60</v>
      </c>
      <c r="F52" s="28">
        <v>100</v>
      </c>
      <c r="G52" s="28">
        <v>1.6</v>
      </c>
      <c r="H52" s="28">
        <v>0</v>
      </c>
      <c r="I52" s="28">
        <v>21.5</v>
      </c>
      <c r="J52" s="28">
        <v>94.6</v>
      </c>
      <c r="K52" s="29" t="s">
        <v>61</v>
      </c>
      <c r="L52" s="28">
        <v>10</v>
      </c>
    </row>
    <row r="53" spans="1:12" ht="14.4" x14ac:dyDescent="0.3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ht="14.4" x14ac:dyDescent="0.3">
      <c r="A54" s="23"/>
      <c r="B54" s="24"/>
      <c r="C54" s="25"/>
      <c r="D54" s="30" t="s">
        <v>32</v>
      </c>
      <c r="E54" s="27" t="s">
        <v>62</v>
      </c>
      <c r="F54" s="28">
        <v>100</v>
      </c>
      <c r="G54" s="28">
        <v>19.3</v>
      </c>
      <c r="H54" s="28">
        <v>4.8</v>
      </c>
      <c r="I54" s="28">
        <v>15.3</v>
      </c>
      <c r="J54" s="28">
        <v>171</v>
      </c>
      <c r="K54" s="29" t="s">
        <v>63</v>
      </c>
      <c r="L54" s="28">
        <v>41</v>
      </c>
    </row>
    <row r="55" spans="1:12" ht="14.4" x14ac:dyDescent="0.3">
      <c r="A55" s="23"/>
      <c r="B55" s="24"/>
      <c r="C55" s="25"/>
      <c r="D55" s="30" t="s">
        <v>33</v>
      </c>
      <c r="E55" s="27" t="s">
        <v>64</v>
      </c>
      <c r="F55" s="28">
        <v>200</v>
      </c>
      <c r="G55" s="28">
        <v>4.5</v>
      </c>
      <c r="H55" s="28">
        <v>6.4</v>
      </c>
      <c r="I55" s="28">
        <v>46.6</v>
      </c>
      <c r="J55" s="28">
        <v>262.5</v>
      </c>
      <c r="K55" s="29" t="s">
        <v>65</v>
      </c>
      <c r="L55" s="28">
        <v>14</v>
      </c>
    </row>
    <row r="56" spans="1:12" ht="14.4" x14ac:dyDescent="0.3">
      <c r="A56" s="23"/>
      <c r="B56" s="24"/>
      <c r="C56" s="25"/>
      <c r="D56" s="30" t="s">
        <v>34</v>
      </c>
      <c r="E56" s="27" t="s">
        <v>66</v>
      </c>
      <c r="F56" s="28">
        <v>200</v>
      </c>
      <c r="G56" s="28">
        <v>1.8</v>
      </c>
      <c r="H56" s="28">
        <v>0</v>
      </c>
      <c r="I56" s="28">
        <v>15.7</v>
      </c>
      <c r="J56" s="28">
        <v>75.900000000000006</v>
      </c>
      <c r="K56" s="29" t="s">
        <v>56</v>
      </c>
      <c r="L56" s="28">
        <v>8</v>
      </c>
    </row>
    <row r="57" spans="1:12" ht="14.4" x14ac:dyDescent="0.3">
      <c r="A57" s="23"/>
      <c r="B57" s="24"/>
      <c r="C57" s="25"/>
      <c r="D57" s="30" t="s">
        <v>35</v>
      </c>
      <c r="E57" s="27" t="s">
        <v>45</v>
      </c>
      <c r="F57" s="28">
        <v>60</v>
      </c>
      <c r="G57" s="28">
        <v>4.5999999999999996</v>
      </c>
      <c r="H57" s="28">
        <v>0.6</v>
      </c>
      <c r="I57" s="28">
        <v>22.9</v>
      </c>
      <c r="J57" s="28">
        <v>115.7</v>
      </c>
      <c r="K57" s="29"/>
      <c r="L57" s="28">
        <v>4</v>
      </c>
    </row>
    <row r="58" spans="1:12" ht="14.4" x14ac:dyDescent="0.3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 ht="14.4" x14ac:dyDescent="0.3">
      <c r="A59" s="23"/>
      <c r="B59" s="24"/>
      <c r="C59" s="25"/>
      <c r="D59" s="26" t="s">
        <v>57</v>
      </c>
      <c r="E59" s="27" t="s">
        <v>67</v>
      </c>
      <c r="F59" s="28">
        <v>50</v>
      </c>
      <c r="G59" s="28">
        <v>1.4</v>
      </c>
      <c r="H59" s="28">
        <v>2.1</v>
      </c>
      <c r="I59" s="28">
        <v>2.2000000000000002</v>
      </c>
      <c r="J59" s="28">
        <v>32.799999999999997</v>
      </c>
      <c r="K59" s="29" t="s">
        <v>68</v>
      </c>
      <c r="L59" s="28">
        <v>8</v>
      </c>
    </row>
    <row r="60" spans="1:12" ht="14.4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4.4" x14ac:dyDescent="0.3">
      <c r="A61" s="31"/>
      <c r="B61" s="32"/>
      <c r="C61" s="33"/>
      <c r="D61" s="34" t="s">
        <v>28</v>
      </c>
      <c r="E61" s="35"/>
      <c r="F61" s="36">
        <f>SUM(F52:F60)</f>
        <v>710</v>
      </c>
      <c r="G61" s="36">
        <f>SUM(G52:G60)</f>
        <v>33.200000000000003</v>
      </c>
      <c r="H61" s="36">
        <f>SUM(H52:H60)</f>
        <v>13.899999999999999</v>
      </c>
      <c r="I61" s="36">
        <f>SUM(I52:I60)</f>
        <v>124.2</v>
      </c>
      <c r="J61" s="36">
        <f t="shared" ref="J61:L61" si="7">SUM(J52:J60)</f>
        <v>752.5</v>
      </c>
      <c r="K61" s="37"/>
      <c r="L61" s="36">
        <f t="shared" si="7"/>
        <v>85</v>
      </c>
    </row>
    <row r="62" spans="1:12" ht="15.75" customHeight="1" x14ac:dyDescent="0.25">
      <c r="A62" s="41">
        <f>A44</f>
        <v>1</v>
      </c>
      <c r="B62" s="42">
        <f>B44</f>
        <v>3</v>
      </c>
      <c r="C62" s="51" t="s">
        <v>37</v>
      </c>
      <c r="D62" s="52"/>
      <c r="E62" s="43"/>
      <c r="F62" s="44">
        <f>F51+F61</f>
        <v>710</v>
      </c>
      <c r="G62" s="44">
        <f>G51+G61</f>
        <v>33.200000000000003</v>
      </c>
      <c r="H62" s="44">
        <f>H51+H61</f>
        <v>13.899999999999999</v>
      </c>
      <c r="I62" s="44">
        <f>I51+I61</f>
        <v>124.2</v>
      </c>
      <c r="J62" s="44">
        <f t="shared" ref="J62:L62" si="8">J51+J61</f>
        <v>752.5</v>
      </c>
      <c r="K62" s="44"/>
      <c r="L62" s="44">
        <f t="shared" si="8"/>
        <v>85</v>
      </c>
    </row>
    <row r="63" spans="1:12" ht="14.4" x14ac:dyDescent="0.3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ht="14.4" x14ac:dyDescent="0.3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ht="14.4" x14ac:dyDescent="0.3">
      <c r="A65" s="23"/>
      <c r="B65" s="24"/>
      <c r="C65" s="25"/>
      <c r="D65" s="30" t="s">
        <v>25</v>
      </c>
      <c r="E65" s="27"/>
      <c r="F65" s="28"/>
      <c r="G65" s="28"/>
      <c r="H65" s="28"/>
      <c r="I65" s="28"/>
      <c r="J65" s="28"/>
      <c r="K65" s="29"/>
      <c r="L65" s="28"/>
    </row>
    <row r="66" spans="1:12" ht="14.4" x14ac:dyDescent="0.3">
      <c r="A66" s="23"/>
      <c r="B66" s="24"/>
      <c r="C66" s="25"/>
      <c r="D66" s="30" t="s">
        <v>26</v>
      </c>
      <c r="E66" s="27"/>
      <c r="F66" s="28"/>
      <c r="G66" s="28"/>
      <c r="H66" s="28"/>
      <c r="I66" s="28"/>
      <c r="J66" s="28"/>
      <c r="K66" s="29"/>
      <c r="L66" s="28"/>
    </row>
    <row r="67" spans="1:12" ht="14.4" x14ac:dyDescent="0.3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 ht="14.4" x14ac:dyDescent="0.3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4.4" x14ac:dyDescent="0.3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4.4" x14ac:dyDescent="0.3">
      <c r="A70" s="31"/>
      <c r="B70" s="32"/>
      <c r="C70" s="33"/>
      <c r="D70" s="34" t="s">
        <v>28</v>
      </c>
      <c r="E70" s="35"/>
      <c r="F70" s="36">
        <f>SUM(F63:F69)</f>
        <v>0</v>
      </c>
      <c r="G70" s="36">
        <f>SUM(G63:G69)</f>
        <v>0</v>
      </c>
      <c r="H70" s="36">
        <f>SUM(H63:H69)</f>
        <v>0</v>
      </c>
      <c r="I70" s="36">
        <f>SUM(I63:I69)</f>
        <v>0</v>
      </c>
      <c r="J70" s="36">
        <f t="shared" ref="J70:L70" si="9">SUM(J63:J69)</f>
        <v>0</v>
      </c>
      <c r="K70" s="37"/>
      <c r="L70" s="36">
        <f t="shared" si="9"/>
        <v>0</v>
      </c>
    </row>
    <row r="71" spans="1:12" ht="14.4" x14ac:dyDescent="0.3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 t="s">
        <v>69</v>
      </c>
      <c r="F71" s="28">
        <v>80</v>
      </c>
      <c r="G71" s="28">
        <v>1</v>
      </c>
      <c r="H71" s="28">
        <v>3.2</v>
      </c>
      <c r="I71" s="28">
        <v>11.1</v>
      </c>
      <c r="J71" s="28">
        <v>77.3</v>
      </c>
      <c r="K71" s="29" t="s">
        <v>70</v>
      </c>
      <c r="L71" s="28">
        <v>5</v>
      </c>
    </row>
    <row r="72" spans="1:12" ht="14.4" x14ac:dyDescent="0.3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ht="14.4" x14ac:dyDescent="0.3">
      <c r="A73" s="23"/>
      <c r="B73" s="24"/>
      <c r="C73" s="25"/>
      <c r="D73" s="30" t="s">
        <v>32</v>
      </c>
      <c r="E73" s="27" t="s">
        <v>71</v>
      </c>
      <c r="F73" s="28">
        <v>100</v>
      </c>
      <c r="G73" s="28">
        <v>1.8</v>
      </c>
      <c r="H73" s="28">
        <v>15.9</v>
      </c>
      <c r="I73" s="28">
        <v>153</v>
      </c>
      <c r="J73" s="28">
        <v>278.5</v>
      </c>
      <c r="K73" s="29" t="s">
        <v>72</v>
      </c>
      <c r="L73" s="28">
        <v>52</v>
      </c>
    </row>
    <row r="74" spans="1:12" ht="14.4" x14ac:dyDescent="0.3">
      <c r="A74" s="23"/>
      <c r="B74" s="24"/>
      <c r="C74" s="25"/>
      <c r="D74" s="30" t="s">
        <v>33</v>
      </c>
      <c r="E74" s="27" t="s">
        <v>73</v>
      </c>
      <c r="F74" s="28">
        <v>150</v>
      </c>
      <c r="G74" s="28">
        <v>3.6</v>
      </c>
      <c r="H74" s="28">
        <v>5</v>
      </c>
      <c r="I74" s="28">
        <v>15.8</v>
      </c>
      <c r="J74" s="62">
        <v>124</v>
      </c>
      <c r="K74" s="29" t="s">
        <v>74</v>
      </c>
      <c r="L74" s="28">
        <v>19</v>
      </c>
    </row>
    <row r="75" spans="1:12" ht="14.4" x14ac:dyDescent="0.3">
      <c r="A75" s="23"/>
      <c r="B75" s="24"/>
      <c r="C75" s="25"/>
      <c r="D75" s="30" t="s">
        <v>34</v>
      </c>
      <c r="E75" s="27" t="s">
        <v>75</v>
      </c>
      <c r="F75" s="28">
        <v>200</v>
      </c>
      <c r="G75" s="28">
        <v>0.4</v>
      </c>
      <c r="H75" s="28">
        <v>0.1</v>
      </c>
      <c r="I75" s="28">
        <v>14.4</v>
      </c>
      <c r="J75" s="28">
        <v>60.1</v>
      </c>
      <c r="K75" s="29" t="s">
        <v>76</v>
      </c>
      <c r="L75" s="28">
        <v>16</v>
      </c>
    </row>
    <row r="76" spans="1:12" ht="14.4" x14ac:dyDescent="0.3">
      <c r="A76" s="23"/>
      <c r="B76" s="24"/>
      <c r="C76" s="25"/>
      <c r="D76" s="30" t="s">
        <v>35</v>
      </c>
      <c r="E76" s="27" t="s">
        <v>45</v>
      </c>
      <c r="F76" s="28">
        <v>60</v>
      </c>
      <c r="G76" s="28">
        <v>4.5999999999999996</v>
      </c>
      <c r="H76" s="28">
        <v>0.6</v>
      </c>
      <c r="I76" s="28">
        <v>22.9</v>
      </c>
      <c r="J76" s="28">
        <v>115.7</v>
      </c>
      <c r="K76" s="29"/>
      <c r="L76" s="28">
        <v>4</v>
      </c>
    </row>
    <row r="77" spans="1:12" ht="14.4" x14ac:dyDescent="0.3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 ht="14.4" x14ac:dyDescent="0.3">
      <c r="A78" s="23"/>
      <c r="B78" s="24"/>
      <c r="C78" s="25"/>
      <c r="D78" s="26" t="s">
        <v>57</v>
      </c>
      <c r="E78" s="27" t="s">
        <v>58</v>
      </c>
      <c r="F78" s="28">
        <v>50</v>
      </c>
      <c r="G78" s="28">
        <v>0.75</v>
      </c>
      <c r="H78" s="28">
        <v>1.68</v>
      </c>
      <c r="I78" s="28">
        <v>1.7</v>
      </c>
      <c r="J78" s="28">
        <v>47.6</v>
      </c>
      <c r="K78" s="29" t="s">
        <v>59</v>
      </c>
      <c r="L78" s="28">
        <v>8</v>
      </c>
    </row>
    <row r="79" spans="1:12" ht="14.4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4.4" x14ac:dyDescent="0.3">
      <c r="A80" s="31"/>
      <c r="B80" s="32"/>
      <c r="C80" s="33"/>
      <c r="D80" s="34" t="s">
        <v>28</v>
      </c>
      <c r="E80" s="35"/>
      <c r="F80" s="36">
        <f>SUM(F71:F79)</f>
        <v>640</v>
      </c>
      <c r="G80" s="36">
        <f>SUM(G71:G79)</f>
        <v>12.15</v>
      </c>
      <c r="H80" s="36">
        <f>SUM(H71:H79)</f>
        <v>26.480000000000004</v>
      </c>
      <c r="I80" s="36">
        <f>SUM(I71:I79)</f>
        <v>218.9</v>
      </c>
      <c r="J80" s="36">
        <f t="shared" ref="J80:L80" si="10">SUM(J71:J79)</f>
        <v>703.2</v>
      </c>
      <c r="K80" s="37"/>
      <c r="L80" s="36">
        <f t="shared" si="10"/>
        <v>104</v>
      </c>
    </row>
    <row r="81" spans="1:12" ht="15.75" customHeight="1" x14ac:dyDescent="0.25">
      <c r="A81" s="41">
        <f>A63</f>
        <v>1</v>
      </c>
      <c r="B81" s="42">
        <f>B63</f>
        <v>4</v>
      </c>
      <c r="C81" s="51" t="s">
        <v>37</v>
      </c>
      <c r="D81" s="52"/>
      <c r="E81" s="43"/>
      <c r="F81" s="44">
        <f>F70+F80</f>
        <v>640</v>
      </c>
      <c r="G81" s="44">
        <f>G70+G80</f>
        <v>12.15</v>
      </c>
      <c r="H81" s="44">
        <f>H70+H80</f>
        <v>26.480000000000004</v>
      </c>
      <c r="I81" s="44">
        <f>I70+I80</f>
        <v>218.9</v>
      </c>
      <c r="J81" s="44">
        <f t="shared" ref="J81:L81" si="11">J70+J80</f>
        <v>703.2</v>
      </c>
      <c r="K81" s="44"/>
      <c r="L81" s="44">
        <f t="shared" si="11"/>
        <v>104</v>
      </c>
    </row>
    <row r="82" spans="1:12" ht="14.4" x14ac:dyDescent="0.3">
      <c r="A82" s="16">
        <v>1</v>
      </c>
      <c r="B82" s="17">
        <v>5</v>
      </c>
      <c r="C82" s="18" t="s">
        <v>23</v>
      </c>
      <c r="D82" s="19" t="s">
        <v>24</v>
      </c>
      <c r="E82" s="20"/>
      <c r="F82" s="21"/>
      <c r="G82" s="21"/>
      <c r="H82" s="21"/>
      <c r="I82" s="21"/>
      <c r="J82" s="21"/>
      <c r="K82" s="22"/>
      <c r="L82" s="21"/>
    </row>
    <row r="83" spans="1:12" ht="14.4" x14ac:dyDescent="0.3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ht="14.4" x14ac:dyDescent="0.3">
      <c r="A84" s="23"/>
      <c r="B84" s="24"/>
      <c r="C84" s="25"/>
      <c r="D84" s="30" t="s">
        <v>25</v>
      </c>
      <c r="E84" s="27"/>
      <c r="F84" s="28"/>
      <c r="G84" s="28"/>
      <c r="H84" s="28"/>
      <c r="I84" s="28"/>
      <c r="J84" s="28"/>
      <c r="K84" s="29"/>
      <c r="L84" s="28"/>
    </row>
    <row r="85" spans="1:12" ht="14.4" x14ac:dyDescent="0.3">
      <c r="A85" s="23"/>
      <c r="B85" s="24"/>
      <c r="C85" s="25"/>
      <c r="D85" s="30" t="s">
        <v>26</v>
      </c>
      <c r="E85" s="27"/>
      <c r="F85" s="28"/>
      <c r="G85" s="28"/>
      <c r="H85" s="28"/>
      <c r="I85" s="28"/>
      <c r="J85" s="28"/>
      <c r="K85" s="29"/>
      <c r="L85" s="28"/>
    </row>
    <row r="86" spans="1:12" ht="14.4" x14ac:dyDescent="0.3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14.4" x14ac:dyDescent="0.3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4.4" x14ac:dyDescent="0.3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4.4" x14ac:dyDescent="0.3">
      <c r="A89" s="31"/>
      <c r="B89" s="32"/>
      <c r="C89" s="33"/>
      <c r="D89" s="34" t="s">
        <v>28</v>
      </c>
      <c r="E89" s="35"/>
      <c r="F89" s="36">
        <f>SUM(F82:F88)</f>
        <v>0</v>
      </c>
      <c r="G89" s="36">
        <f>SUM(G82:G88)</f>
        <v>0</v>
      </c>
      <c r="H89" s="36">
        <f>SUM(H82:H88)</f>
        <v>0</v>
      </c>
      <c r="I89" s="36">
        <f>SUM(I82:I88)</f>
        <v>0</v>
      </c>
      <c r="J89" s="36">
        <f t="shared" ref="J89:L89" si="12">SUM(J82:J88)</f>
        <v>0</v>
      </c>
      <c r="K89" s="37"/>
      <c r="L89" s="36">
        <f t="shared" si="12"/>
        <v>0</v>
      </c>
    </row>
    <row r="90" spans="1:12" ht="14.4" x14ac:dyDescent="0.3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 t="s">
        <v>77</v>
      </c>
      <c r="F90" s="28">
        <v>60</v>
      </c>
      <c r="G90" s="28">
        <v>0.7</v>
      </c>
      <c r="H90" s="28">
        <v>0</v>
      </c>
      <c r="I90" s="28">
        <v>2.2999999999999998</v>
      </c>
      <c r="J90" s="28">
        <v>12.8</v>
      </c>
      <c r="K90" s="29" t="s">
        <v>78</v>
      </c>
      <c r="L90" s="28">
        <v>16</v>
      </c>
    </row>
    <row r="91" spans="1:12" ht="14.4" x14ac:dyDescent="0.3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ht="14.4" x14ac:dyDescent="0.3">
      <c r="A92" s="23"/>
      <c r="B92" s="24"/>
      <c r="C92" s="25"/>
      <c r="D92" s="30" t="s">
        <v>32</v>
      </c>
      <c r="E92" s="27" t="s">
        <v>79</v>
      </c>
      <c r="F92" s="28">
        <v>100</v>
      </c>
      <c r="G92" s="28">
        <v>17.3</v>
      </c>
      <c r="H92" s="28">
        <v>14</v>
      </c>
      <c r="I92" s="28">
        <v>4.2</v>
      </c>
      <c r="J92" s="28">
        <v>232</v>
      </c>
      <c r="K92" s="29" t="s">
        <v>80</v>
      </c>
      <c r="L92" s="28">
        <v>53</v>
      </c>
    </row>
    <row r="93" spans="1:12" ht="14.4" x14ac:dyDescent="0.3">
      <c r="A93" s="23"/>
      <c r="B93" s="24"/>
      <c r="C93" s="25"/>
      <c r="D93" s="30" t="s">
        <v>33</v>
      </c>
      <c r="E93" s="27" t="s">
        <v>81</v>
      </c>
      <c r="F93" s="28">
        <v>180</v>
      </c>
      <c r="G93" s="28">
        <v>5.3</v>
      </c>
      <c r="H93" s="28">
        <v>7</v>
      </c>
      <c r="I93" s="28">
        <v>40.299999999999997</v>
      </c>
      <c r="J93" s="28">
        <v>246</v>
      </c>
      <c r="K93" s="29" t="s">
        <v>82</v>
      </c>
      <c r="L93" s="28">
        <v>9</v>
      </c>
    </row>
    <row r="94" spans="1:12" ht="14.4" x14ac:dyDescent="0.3">
      <c r="A94" s="23"/>
      <c r="B94" s="24"/>
      <c r="C94" s="25"/>
      <c r="D94" s="30" t="s">
        <v>34</v>
      </c>
      <c r="E94" s="27" t="s">
        <v>83</v>
      </c>
      <c r="F94" s="28">
        <v>200</v>
      </c>
      <c r="G94" s="28">
        <v>0.4</v>
      </c>
      <c r="H94" s="28">
        <v>0.1</v>
      </c>
      <c r="I94" s="28">
        <v>18.399999999999999</v>
      </c>
      <c r="J94" s="28">
        <v>85.2</v>
      </c>
      <c r="K94" s="29" t="s">
        <v>84</v>
      </c>
      <c r="L94" s="28">
        <v>7</v>
      </c>
    </row>
    <row r="95" spans="1:12" ht="14.4" x14ac:dyDescent="0.3">
      <c r="A95" s="23"/>
      <c r="B95" s="24"/>
      <c r="C95" s="25"/>
      <c r="D95" s="30" t="s">
        <v>35</v>
      </c>
      <c r="E95" s="27" t="s">
        <v>45</v>
      </c>
      <c r="F95" s="28">
        <v>60</v>
      </c>
      <c r="G95" s="28">
        <v>4.5999999999999996</v>
      </c>
      <c r="H95" s="28">
        <v>0.6</v>
      </c>
      <c r="I95" s="28">
        <v>22.9</v>
      </c>
      <c r="J95" s="28">
        <v>115.7</v>
      </c>
      <c r="K95" s="29"/>
      <c r="L95" s="28">
        <v>4</v>
      </c>
    </row>
    <row r="96" spans="1:12" ht="14.4" x14ac:dyDescent="0.3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 ht="14.4" x14ac:dyDescent="0.3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4.4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4.4" x14ac:dyDescent="0.3">
      <c r="A99" s="31"/>
      <c r="B99" s="32"/>
      <c r="C99" s="33"/>
      <c r="D99" s="34" t="s">
        <v>28</v>
      </c>
      <c r="E99" s="35"/>
      <c r="F99" s="36">
        <f>SUM(F90:F98)</f>
        <v>600</v>
      </c>
      <c r="G99" s="36">
        <f>SUM(G90:G98)</f>
        <v>28.299999999999997</v>
      </c>
      <c r="H99" s="36">
        <f>SUM(H90:H98)</f>
        <v>21.700000000000003</v>
      </c>
      <c r="I99" s="36">
        <f>SUM(I90:I98)</f>
        <v>88.1</v>
      </c>
      <c r="J99" s="36">
        <f t="shared" ref="J99:L99" si="13">SUM(J90:J98)</f>
        <v>691.7</v>
      </c>
      <c r="K99" s="37"/>
      <c r="L99" s="36">
        <f t="shared" si="13"/>
        <v>89</v>
      </c>
    </row>
    <row r="100" spans="1:12" ht="15.75" customHeight="1" x14ac:dyDescent="0.25">
      <c r="A100" s="41">
        <f>A82</f>
        <v>1</v>
      </c>
      <c r="B100" s="42">
        <f>B82</f>
        <v>5</v>
      </c>
      <c r="C100" s="51" t="s">
        <v>37</v>
      </c>
      <c r="D100" s="52"/>
      <c r="E100" s="43"/>
      <c r="F100" s="44">
        <f>F89+F99</f>
        <v>600</v>
      </c>
      <c r="G100" s="44">
        <f>G89+G99</f>
        <v>28.299999999999997</v>
      </c>
      <c r="H100" s="44">
        <f>H89+H99</f>
        <v>21.700000000000003</v>
      </c>
      <c r="I100" s="44">
        <f>I89+I99</f>
        <v>88.1</v>
      </c>
      <c r="J100" s="44">
        <f t="shared" ref="J100:L100" si="14">J89+J99</f>
        <v>691.7</v>
      </c>
      <c r="K100" s="44"/>
      <c r="L100" s="44">
        <f t="shared" si="14"/>
        <v>89</v>
      </c>
    </row>
    <row r="101" spans="1:12" ht="14.4" x14ac:dyDescent="0.3">
      <c r="A101" s="16">
        <v>2</v>
      </c>
      <c r="B101" s="17">
        <v>1</v>
      </c>
      <c r="C101" s="18" t="s">
        <v>23</v>
      </c>
      <c r="D101" s="19" t="s">
        <v>24</v>
      </c>
      <c r="E101" s="20" t="s">
        <v>85</v>
      </c>
      <c r="F101" s="21">
        <v>200</v>
      </c>
      <c r="G101" s="21">
        <v>8.6</v>
      </c>
      <c r="H101" s="21">
        <v>11.5</v>
      </c>
      <c r="I101" s="21">
        <v>45.2</v>
      </c>
      <c r="J101" s="21">
        <v>318.5</v>
      </c>
      <c r="K101" s="22" t="s">
        <v>86</v>
      </c>
      <c r="L101" s="21">
        <v>24</v>
      </c>
    </row>
    <row r="102" spans="1:12" ht="14.4" x14ac:dyDescent="0.3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ht="14.4" x14ac:dyDescent="0.3">
      <c r="A103" s="23"/>
      <c r="B103" s="24"/>
      <c r="C103" s="25"/>
      <c r="D103" s="30" t="s">
        <v>25</v>
      </c>
      <c r="E103" s="27" t="s">
        <v>43</v>
      </c>
      <c r="F103" s="28">
        <v>200</v>
      </c>
      <c r="G103" s="28">
        <v>1.4</v>
      </c>
      <c r="H103" s="28">
        <v>1.5</v>
      </c>
      <c r="I103" s="28">
        <v>8.6</v>
      </c>
      <c r="J103" s="28">
        <v>52.9</v>
      </c>
      <c r="K103" s="29" t="s">
        <v>44</v>
      </c>
      <c r="L103" s="28">
        <v>6</v>
      </c>
    </row>
    <row r="104" spans="1:12" ht="14.4" x14ac:dyDescent="0.3">
      <c r="A104" s="23"/>
      <c r="B104" s="24"/>
      <c r="C104" s="25"/>
      <c r="D104" s="30" t="s">
        <v>26</v>
      </c>
      <c r="E104" s="27" t="s">
        <v>45</v>
      </c>
      <c r="F104" s="28">
        <v>60</v>
      </c>
      <c r="G104" s="28">
        <v>4.5999999999999996</v>
      </c>
      <c r="H104" s="28">
        <v>0.6</v>
      </c>
      <c r="I104" s="28">
        <v>22.9</v>
      </c>
      <c r="J104" s="28">
        <v>115.7</v>
      </c>
      <c r="K104" s="29"/>
      <c r="L104" s="28">
        <v>4</v>
      </c>
    </row>
    <row r="105" spans="1:12" ht="14.4" x14ac:dyDescent="0.3">
      <c r="A105" s="23"/>
      <c r="B105" s="24"/>
      <c r="C105" s="25"/>
      <c r="D105" s="30" t="s">
        <v>27</v>
      </c>
      <c r="E105" s="27" t="s">
        <v>46</v>
      </c>
      <c r="F105" s="28">
        <v>150</v>
      </c>
      <c r="G105" s="28">
        <v>0.6</v>
      </c>
      <c r="H105" s="28">
        <v>0.6</v>
      </c>
      <c r="I105" s="28">
        <v>13.5</v>
      </c>
      <c r="J105" s="28">
        <v>60.6</v>
      </c>
      <c r="K105" s="29"/>
      <c r="L105" s="28">
        <v>33</v>
      </c>
    </row>
    <row r="106" spans="1:12" ht="14.4" x14ac:dyDescent="0.3">
      <c r="A106" s="23"/>
      <c r="B106" s="24"/>
      <c r="C106" s="25"/>
      <c r="D106" s="61" t="s">
        <v>30</v>
      </c>
      <c r="E106" s="27" t="s">
        <v>47</v>
      </c>
      <c r="F106" s="28">
        <v>30</v>
      </c>
      <c r="G106" s="62">
        <v>7</v>
      </c>
      <c r="H106" s="62">
        <v>9</v>
      </c>
      <c r="I106" s="62">
        <v>0</v>
      </c>
      <c r="J106" s="62">
        <v>109.1</v>
      </c>
      <c r="K106" s="29" t="s">
        <v>48</v>
      </c>
      <c r="L106" s="28">
        <v>27</v>
      </c>
    </row>
    <row r="107" spans="1:12" ht="14.4" x14ac:dyDescent="0.3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4.4" x14ac:dyDescent="0.3">
      <c r="A108" s="31"/>
      <c r="B108" s="32"/>
      <c r="C108" s="33"/>
      <c r="D108" s="34" t="s">
        <v>28</v>
      </c>
      <c r="E108" s="35"/>
      <c r="F108" s="36">
        <f>SUM(F101:F107)</f>
        <v>640</v>
      </c>
      <c r="G108" s="36">
        <f t="shared" ref="G108:J108" si="15">SUM(G101:G107)</f>
        <v>22.2</v>
      </c>
      <c r="H108" s="36">
        <f t="shared" si="15"/>
        <v>23.2</v>
      </c>
      <c r="I108" s="36">
        <f t="shared" si="15"/>
        <v>90.2</v>
      </c>
      <c r="J108" s="36">
        <f t="shared" si="15"/>
        <v>656.8</v>
      </c>
      <c r="K108" s="37"/>
      <c r="L108" s="36">
        <f>SUM(L101:L107)</f>
        <v>94</v>
      </c>
    </row>
    <row r="109" spans="1:12" ht="14.4" x14ac:dyDescent="0.3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ht="14.4" x14ac:dyDescent="0.3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 ht="14.4" x14ac:dyDescent="0.3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ht="14.4" x14ac:dyDescent="0.3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 ht="14.4" x14ac:dyDescent="0.3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 ht="14.4" x14ac:dyDescent="0.3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 ht="14.4" x14ac:dyDescent="0.3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 ht="14.4" x14ac:dyDescent="0.3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4.4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4.4" x14ac:dyDescent="0.3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 t="shared" ref="G118:J118" si="16">SUM(G109:G117)</f>
        <v>0</v>
      </c>
      <c r="H118" s="36">
        <f t="shared" si="16"/>
        <v>0</v>
      </c>
      <c r="I118" s="36">
        <f t="shared" si="16"/>
        <v>0</v>
      </c>
      <c r="J118" s="36">
        <f t="shared" si="16"/>
        <v>0</v>
      </c>
      <c r="K118" s="37"/>
      <c r="L118" s="36">
        <f>SUM(L109:L117)</f>
        <v>0</v>
      </c>
    </row>
    <row r="119" spans="1:12" ht="14.4" x14ac:dyDescent="0.25">
      <c r="A119" s="41">
        <f>A101</f>
        <v>2</v>
      </c>
      <c r="B119" s="42">
        <f>B101</f>
        <v>1</v>
      </c>
      <c r="C119" s="51" t="s">
        <v>37</v>
      </c>
      <c r="D119" s="52"/>
      <c r="E119" s="43"/>
      <c r="F119" s="44">
        <f>F108+F118</f>
        <v>640</v>
      </c>
      <c r="G119" s="44">
        <f>G108+G118</f>
        <v>22.2</v>
      </c>
      <c r="H119" s="44">
        <f>H108+H118</f>
        <v>23.2</v>
      </c>
      <c r="I119" s="44">
        <f>I108+I118</f>
        <v>90.2</v>
      </c>
      <c r="J119" s="44">
        <f t="shared" ref="J119:L119" si="17">J108+J118</f>
        <v>656.8</v>
      </c>
      <c r="K119" s="44"/>
      <c r="L119" s="44">
        <f t="shared" si="17"/>
        <v>94</v>
      </c>
    </row>
    <row r="120" spans="1:12" ht="14.4" x14ac:dyDescent="0.3">
      <c r="A120" s="45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 ht="14.4" x14ac:dyDescent="0.3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ht="14.4" x14ac:dyDescent="0.3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 ht="14.4" x14ac:dyDescent="0.3">
      <c r="A123" s="45"/>
      <c r="B123" s="24"/>
      <c r="C123" s="25"/>
      <c r="D123" s="30" t="s">
        <v>26</v>
      </c>
      <c r="E123" s="27"/>
      <c r="F123" s="28"/>
      <c r="G123" s="28"/>
      <c r="H123" s="28"/>
      <c r="I123" s="28"/>
      <c r="J123" s="28"/>
      <c r="K123" s="29"/>
      <c r="L123" s="28"/>
    </row>
    <row r="124" spans="1:12" ht="14.4" x14ac:dyDescent="0.3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ht="14.4" x14ac:dyDescent="0.3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4.4" x14ac:dyDescent="0.3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4.4" x14ac:dyDescent="0.3">
      <c r="A127" s="46"/>
      <c r="B127" s="32"/>
      <c r="C127" s="33"/>
      <c r="D127" s="34" t="s">
        <v>28</v>
      </c>
      <c r="E127" s="35"/>
      <c r="F127" s="36">
        <f>SUM(F120:F126)</f>
        <v>0</v>
      </c>
      <c r="G127" s="36">
        <f t="shared" ref="G127:J127" si="18">SUM(G120:G126)</f>
        <v>0</v>
      </c>
      <c r="H127" s="36">
        <f t="shared" si="18"/>
        <v>0</v>
      </c>
      <c r="I127" s="36">
        <f t="shared" si="18"/>
        <v>0</v>
      </c>
      <c r="J127" s="36">
        <f t="shared" si="18"/>
        <v>0</v>
      </c>
      <c r="K127" s="37"/>
      <c r="L127" s="36">
        <f>SUM(L120:L126)</f>
        <v>0</v>
      </c>
    </row>
    <row r="128" spans="1:12" ht="14.4" x14ac:dyDescent="0.3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 t="s">
        <v>77</v>
      </c>
      <c r="F128" s="28">
        <v>60</v>
      </c>
      <c r="G128" s="28">
        <v>0.7</v>
      </c>
      <c r="H128" s="28">
        <v>0</v>
      </c>
      <c r="I128" s="28">
        <v>2.2999999999999998</v>
      </c>
      <c r="J128" s="28">
        <v>12.8</v>
      </c>
      <c r="K128" s="29" t="s">
        <v>78</v>
      </c>
      <c r="L128" s="28">
        <v>16</v>
      </c>
    </row>
    <row r="129" spans="1:12" ht="14.4" x14ac:dyDescent="0.3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 ht="14.4" x14ac:dyDescent="0.3">
      <c r="A130" s="45"/>
      <c r="B130" s="24"/>
      <c r="C130" s="25"/>
      <c r="D130" s="30" t="s">
        <v>32</v>
      </c>
      <c r="E130" s="27" t="s">
        <v>87</v>
      </c>
      <c r="F130" s="28">
        <v>100</v>
      </c>
      <c r="G130" s="28">
        <v>19.2</v>
      </c>
      <c r="H130" s="28">
        <v>24.9</v>
      </c>
      <c r="I130" s="28">
        <v>5.5</v>
      </c>
      <c r="J130" s="28">
        <v>322.39999999999998</v>
      </c>
      <c r="K130" s="29" t="s">
        <v>88</v>
      </c>
      <c r="L130" s="28">
        <v>61</v>
      </c>
    </row>
    <row r="131" spans="1:12" ht="14.4" x14ac:dyDescent="0.3">
      <c r="A131" s="45"/>
      <c r="B131" s="24"/>
      <c r="C131" s="25"/>
      <c r="D131" s="30" t="s">
        <v>33</v>
      </c>
      <c r="E131" s="27" t="s">
        <v>89</v>
      </c>
      <c r="F131" s="28">
        <v>170</v>
      </c>
      <c r="G131" s="28">
        <v>4.0999999999999996</v>
      </c>
      <c r="H131" s="28">
        <v>5.8</v>
      </c>
      <c r="I131" s="28">
        <v>41.3</v>
      </c>
      <c r="J131" s="28">
        <v>241.9</v>
      </c>
      <c r="K131" s="29" t="s">
        <v>90</v>
      </c>
      <c r="L131" s="28">
        <v>14</v>
      </c>
    </row>
    <row r="132" spans="1:12" ht="14.4" x14ac:dyDescent="0.3">
      <c r="A132" s="45"/>
      <c r="B132" s="24"/>
      <c r="C132" s="25"/>
      <c r="D132" s="30" t="s">
        <v>34</v>
      </c>
      <c r="E132" s="27" t="s">
        <v>55</v>
      </c>
      <c r="F132" s="28">
        <v>200</v>
      </c>
      <c r="G132" s="28">
        <v>0.6</v>
      </c>
      <c r="H132" s="28">
        <v>0</v>
      </c>
      <c r="I132" s="28">
        <v>22.7</v>
      </c>
      <c r="J132" s="28">
        <v>85</v>
      </c>
      <c r="K132" s="29" t="s">
        <v>56</v>
      </c>
      <c r="L132" s="28">
        <v>7</v>
      </c>
    </row>
    <row r="133" spans="1:12" ht="14.4" x14ac:dyDescent="0.3">
      <c r="A133" s="45"/>
      <c r="B133" s="24"/>
      <c r="C133" s="25"/>
      <c r="D133" s="30" t="s">
        <v>35</v>
      </c>
      <c r="E133" s="27" t="s">
        <v>45</v>
      </c>
      <c r="F133" s="28">
        <v>60</v>
      </c>
      <c r="G133" s="28">
        <v>4.5999999999999996</v>
      </c>
      <c r="H133" s="28">
        <v>0.6</v>
      </c>
      <c r="I133" s="28">
        <v>22.9</v>
      </c>
      <c r="J133" s="28">
        <v>115.7</v>
      </c>
      <c r="K133" s="29"/>
      <c r="L133" s="28">
        <v>4</v>
      </c>
    </row>
    <row r="134" spans="1:12" ht="14.4" x14ac:dyDescent="0.3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 ht="14.4" x14ac:dyDescent="0.3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4.4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4.4" x14ac:dyDescent="0.3">
      <c r="A137" s="46"/>
      <c r="B137" s="32"/>
      <c r="C137" s="33"/>
      <c r="D137" s="34" t="s">
        <v>28</v>
      </c>
      <c r="E137" s="35"/>
      <c r="F137" s="36">
        <f>SUM(F128:F136)</f>
        <v>590</v>
      </c>
      <c r="G137" s="36">
        <f t="shared" ref="G137:J137" si="19">SUM(G128:G136)</f>
        <v>29.200000000000003</v>
      </c>
      <c r="H137" s="36">
        <f t="shared" si="19"/>
        <v>31.3</v>
      </c>
      <c r="I137" s="36">
        <f t="shared" si="19"/>
        <v>94.699999999999989</v>
      </c>
      <c r="J137" s="36">
        <f t="shared" si="19"/>
        <v>777.80000000000007</v>
      </c>
      <c r="K137" s="37"/>
      <c r="L137" s="36">
        <f>SUM(L128:L136)</f>
        <v>102</v>
      </c>
    </row>
    <row r="138" spans="1:12" ht="14.4" x14ac:dyDescent="0.25">
      <c r="A138" s="47">
        <f>A120</f>
        <v>2</v>
      </c>
      <c r="B138" s="47">
        <f>B120</f>
        <v>2</v>
      </c>
      <c r="C138" s="51" t="s">
        <v>37</v>
      </c>
      <c r="D138" s="52"/>
      <c r="E138" s="43"/>
      <c r="F138" s="44">
        <f>F127+F137</f>
        <v>590</v>
      </c>
      <c r="G138" s="44">
        <f>G127+G137</f>
        <v>29.200000000000003</v>
      </c>
      <c r="H138" s="44">
        <f>H127+H137</f>
        <v>31.3</v>
      </c>
      <c r="I138" s="44">
        <f>I127+I137</f>
        <v>94.699999999999989</v>
      </c>
      <c r="J138" s="44">
        <f t="shared" ref="J138:L138" si="20">J127+J137</f>
        <v>777.80000000000007</v>
      </c>
      <c r="K138" s="44"/>
      <c r="L138" s="44">
        <f t="shared" si="20"/>
        <v>102</v>
      </c>
    </row>
    <row r="139" spans="1:12" ht="14.4" x14ac:dyDescent="0.3">
      <c r="A139" s="16">
        <v>2</v>
      </c>
      <c r="B139" s="17">
        <v>3</v>
      </c>
      <c r="C139" s="18" t="s">
        <v>23</v>
      </c>
      <c r="D139" s="19" t="s">
        <v>24</v>
      </c>
      <c r="E139" s="20"/>
      <c r="F139" s="21"/>
      <c r="G139" s="21"/>
      <c r="H139" s="21"/>
      <c r="I139" s="21"/>
      <c r="J139" s="21"/>
      <c r="K139" s="22"/>
      <c r="L139" s="21"/>
    </row>
    <row r="140" spans="1:12" ht="14.4" x14ac:dyDescent="0.3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4.4" x14ac:dyDescent="0.3">
      <c r="A141" s="23"/>
      <c r="B141" s="24"/>
      <c r="C141" s="25"/>
      <c r="D141" s="30" t="s">
        <v>25</v>
      </c>
      <c r="E141" s="27"/>
      <c r="F141" s="28"/>
      <c r="G141" s="28"/>
      <c r="H141" s="28"/>
      <c r="I141" s="28"/>
      <c r="J141" s="28"/>
      <c r="K141" s="29"/>
      <c r="L141" s="28"/>
    </row>
    <row r="142" spans="1:12" ht="15.75" customHeight="1" x14ac:dyDescent="0.3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 ht="14.4" x14ac:dyDescent="0.3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 ht="14.4" x14ac:dyDescent="0.3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ht="14.4" x14ac:dyDescent="0.3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4.4" x14ac:dyDescent="0.3">
      <c r="A146" s="31"/>
      <c r="B146" s="32"/>
      <c r="C146" s="33"/>
      <c r="D146" s="34" t="s">
        <v>28</v>
      </c>
      <c r="E146" s="35"/>
      <c r="F146" s="36">
        <f>SUM(F139:F145)</f>
        <v>0</v>
      </c>
      <c r="G146" s="36">
        <f t="shared" ref="G146:J146" si="21">SUM(G139:G145)</f>
        <v>0</v>
      </c>
      <c r="H146" s="36">
        <f t="shared" si="21"/>
        <v>0</v>
      </c>
      <c r="I146" s="36">
        <f t="shared" si="21"/>
        <v>0</v>
      </c>
      <c r="J146" s="36">
        <f t="shared" si="21"/>
        <v>0</v>
      </c>
      <c r="K146" s="37"/>
      <c r="L146" s="36">
        <f>SUM(L139:L145)</f>
        <v>0</v>
      </c>
    </row>
    <row r="147" spans="1:12" ht="14.4" x14ac:dyDescent="0.3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 t="s">
        <v>91</v>
      </c>
      <c r="F147" s="28">
        <v>100</v>
      </c>
      <c r="G147" s="28">
        <v>1.1000000000000001</v>
      </c>
      <c r="H147" s="28">
        <v>8.9</v>
      </c>
      <c r="I147" s="28">
        <v>7.6</v>
      </c>
      <c r="J147" s="28">
        <v>114.8</v>
      </c>
      <c r="K147" s="29" t="s">
        <v>92</v>
      </c>
      <c r="L147" s="28">
        <v>9</v>
      </c>
    </row>
    <row r="148" spans="1:12" ht="14.4" x14ac:dyDescent="0.3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 ht="14.4" x14ac:dyDescent="0.3">
      <c r="A149" s="23"/>
      <c r="B149" s="24"/>
      <c r="C149" s="25"/>
      <c r="D149" s="30" t="s">
        <v>32</v>
      </c>
      <c r="E149" s="27" t="s">
        <v>93</v>
      </c>
      <c r="F149" s="28">
        <v>100</v>
      </c>
      <c r="G149" s="28">
        <v>16.3</v>
      </c>
      <c r="H149" s="28">
        <v>11.3</v>
      </c>
      <c r="I149" s="28">
        <v>6.4</v>
      </c>
      <c r="J149" s="28">
        <v>192.7</v>
      </c>
      <c r="K149" s="29" t="s">
        <v>94</v>
      </c>
      <c r="L149" s="28">
        <v>45</v>
      </c>
    </row>
    <row r="150" spans="1:12" ht="14.4" x14ac:dyDescent="0.3">
      <c r="A150" s="23"/>
      <c r="B150" s="24"/>
      <c r="C150" s="25"/>
      <c r="D150" s="30" t="s">
        <v>33</v>
      </c>
      <c r="E150" s="27" t="s">
        <v>95</v>
      </c>
      <c r="F150" s="28">
        <v>200</v>
      </c>
      <c r="G150" s="28">
        <v>4</v>
      </c>
      <c r="H150" s="28">
        <v>7.6</v>
      </c>
      <c r="I150" s="28">
        <v>26.4</v>
      </c>
      <c r="J150" s="28">
        <v>211.06</v>
      </c>
      <c r="K150" s="29" t="s">
        <v>96</v>
      </c>
      <c r="L150" s="28">
        <v>12</v>
      </c>
    </row>
    <row r="151" spans="1:12" ht="14.4" x14ac:dyDescent="0.3">
      <c r="A151" s="23"/>
      <c r="B151" s="24"/>
      <c r="C151" s="25"/>
      <c r="D151" s="30" t="s">
        <v>34</v>
      </c>
      <c r="E151" s="27" t="s">
        <v>83</v>
      </c>
      <c r="F151" s="28">
        <v>200</v>
      </c>
      <c r="G151" s="28">
        <v>0.4</v>
      </c>
      <c r="H151" s="28">
        <v>0.1</v>
      </c>
      <c r="I151" s="28">
        <v>18.399999999999999</v>
      </c>
      <c r="J151" s="28">
        <v>85.2</v>
      </c>
      <c r="K151" s="29" t="s">
        <v>84</v>
      </c>
      <c r="L151" s="28">
        <v>7</v>
      </c>
    </row>
    <row r="152" spans="1:12" ht="14.4" x14ac:dyDescent="0.3">
      <c r="A152" s="23"/>
      <c r="B152" s="24"/>
      <c r="C152" s="25"/>
      <c r="D152" s="30" t="s">
        <v>35</v>
      </c>
      <c r="E152" s="27" t="s">
        <v>45</v>
      </c>
      <c r="F152" s="28">
        <v>60</v>
      </c>
      <c r="G152" s="28">
        <v>4.5999999999999996</v>
      </c>
      <c r="H152" s="28">
        <v>0.6</v>
      </c>
      <c r="I152" s="28">
        <v>22.9</v>
      </c>
      <c r="J152" s="28">
        <v>115.7</v>
      </c>
      <c r="K152" s="29"/>
      <c r="L152" s="28">
        <v>4</v>
      </c>
    </row>
    <row r="153" spans="1:12" ht="14.4" x14ac:dyDescent="0.3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 ht="14.4" x14ac:dyDescent="0.3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4.4" x14ac:dyDescent="0.3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4.4" x14ac:dyDescent="0.3">
      <c r="A156" s="31"/>
      <c r="B156" s="32"/>
      <c r="C156" s="33"/>
      <c r="D156" s="34" t="s">
        <v>28</v>
      </c>
      <c r="E156" s="35"/>
      <c r="F156" s="36">
        <f>SUM(F147:F155)</f>
        <v>660</v>
      </c>
      <c r="G156" s="36">
        <f t="shared" ref="G156:J156" si="22">SUM(G147:G155)</f>
        <v>26.4</v>
      </c>
      <c r="H156" s="36">
        <f t="shared" si="22"/>
        <v>28.500000000000007</v>
      </c>
      <c r="I156" s="36">
        <f t="shared" si="22"/>
        <v>81.699999999999989</v>
      </c>
      <c r="J156" s="36">
        <f t="shared" si="22"/>
        <v>719.46</v>
      </c>
      <c r="K156" s="37"/>
      <c r="L156" s="36">
        <f>SUM(L147:L155)</f>
        <v>77</v>
      </c>
    </row>
    <row r="157" spans="1:12" ht="14.4" x14ac:dyDescent="0.25">
      <c r="A157" s="41">
        <f>A139</f>
        <v>2</v>
      </c>
      <c r="B157" s="42">
        <f>B139</f>
        <v>3</v>
      </c>
      <c r="C157" s="51" t="s">
        <v>37</v>
      </c>
      <c r="D157" s="52"/>
      <c r="E157" s="43"/>
      <c r="F157" s="44">
        <f>F146+F156</f>
        <v>660</v>
      </c>
      <c r="G157" s="44">
        <f>G146+G156</f>
        <v>26.4</v>
      </c>
      <c r="H157" s="44">
        <f>H146+H156</f>
        <v>28.500000000000007</v>
      </c>
      <c r="I157" s="44">
        <f>I146+I156</f>
        <v>81.699999999999989</v>
      </c>
      <c r="J157" s="44">
        <f t="shared" ref="J157:L157" si="23">J146+J156</f>
        <v>719.46</v>
      </c>
      <c r="K157" s="44"/>
      <c r="L157" s="44">
        <f t="shared" si="23"/>
        <v>77</v>
      </c>
    </row>
    <row r="158" spans="1:12" ht="14.4" x14ac:dyDescent="0.3">
      <c r="A158" s="16">
        <v>2</v>
      </c>
      <c r="B158" s="17">
        <v>4</v>
      </c>
      <c r="C158" s="18" t="s">
        <v>23</v>
      </c>
      <c r="D158" s="19" t="s">
        <v>24</v>
      </c>
      <c r="E158" s="20"/>
      <c r="F158" s="21"/>
      <c r="G158" s="21"/>
      <c r="H158" s="21"/>
      <c r="I158" s="21"/>
      <c r="J158" s="21"/>
      <c r="K158" s="22"/>
      <c r="L158" s="21"/>
    </row>
    <row r="159" spans="1:12" ht="14.4" x14ac:dyDescent="0.3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ht="14.4" x14ac:dyDescent="0.3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 ht="14.4" x14ac:dyDescent="0.3">
      <c r="A161" s="23"/>
      <c r="B161" s="24"/>
      <c r="C161" s="25"/>
      <c r="D161" s="30" t="s">
        <v>26</v>
      </c>
      <c r="E161" s="27"/>
      <c r="F161" s="28"/>
      <c r="G161" s="28"/>
      <c r="H161" s="28"/>
      <c r="I161" s="28"/>
      <c r="J161" s="28"/>
      <c r="K161" s="29"/>
      <c r="L161" s="28"/>
    </row>
    <row r="162" spans="1:12" ht="14.4" x14ac:dyDescent="0.3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ht="14.4" x14ac:dyDescent="0.3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4.4" x14ac:dyDescent="0.3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4.4" x14ac:dyDescent="0.3">
      <c r="A165" s="31"/>
      <c r="B165" s="32"/>
      <c r="C165" s="33"/>
      <c r="D165" s="34" t="s">
        <v>28</v>
      </c>
      <c r="E165" s="35"/>
      <c r="F165" s="36">
        <f>SUM(F158:F164)</f>
        <v>0</v>
      </c>
      <c r="G165" s="36">
        <f t="shared" ref="G165:J165" si="24">SUM(G158:G164)</f>
        <v>0</v>
      </c>
      <c r="H165" s="36">
        <f t="shared" si="24"/>
        <v>0</v>
      </c>
      <c r="I165" s="36">
        <f t="shared" si="24"/>
        <v>0</v>
      </c>
      <c r="J165" s="36">
        <f t="shared" si="24"/>
        <v>0</v>
      </c>
      <c r="K165" s="37"/>
      <c r="L165" s="36">
        <f>SUM(L158:L164)</f>
        <v>0</v>
      </c>
    </row>
    <row r="166" spans="1:12" ht="14.4" x14ac:dyDescent="0.3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 t="s">
        <v>97</v>
      </c>
      <c r="F166" s="28">
        <v>100</v>
      </c>
      <c r="G166" s="28">
        <v>2.2999999999999998</v>
      </c>
      <c r="H166" s="28">
        <v>7.2</v>
      </c>
      <c r="I166" s="28">
        <v>11.7</v>
      </c>
      <c r="J166" s="28">
        <v>119</v>
      </c>
      <c r="K166" s="29" t="s">
        <v>98</v>
      </c>
      <c r="L166" s="28">
        <v>9</v>
      </c>
    </row>
    <row r="167" spans="1:12" ht="14.4" x14ac:dyDescent="0.3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 ht="14.4" x14ac:dyDescent="0.3">
      <c r="A168" s="23"/>
      <c r="B168" s="24"/>
      <c r="C168" s="25"/>
      <c r="D168" s="30" t="s">
        <v>32</v>
      </c>
      <c r="E168" s="27" t="s">
        <v>51</v>
      </c>
      <c r="F168" s="28">
        <v>100</v>
      </c>
      <c r="G168" s="28">
        <v>18.2</v>
      </c>
      <c r="H168" s="28">
        <v>15.9</v>
      </c>
      <c r="I168" s="28">
        <v>15.3</v>
      </c>
      <c r="J168" s="28">
        <v>278.5</v>
      </c>
      <c r="K168" s="29" t="s">
        <v>52</v>
      </c>
      <c r="L168" s="28">
        <v>57</v>
      </c>
    </row>
    <row r="169" spans="1:12" ht="14.4" x14ac:dyDescent="0.3">
      <c r="A169" s="23"/>
      <c r="B169" s="24"/>
      <c r="C169" s="25"/>
      <c r="D169" s="30" t="s">
        <v>33</v>
      </c>
      <c r="E169" s="27" t="s">
        <v>53</v>
      </c>
      <c r="F169" s="28">
        <v>150</v>
      </c>
      <c r="G169" s="28">
        <v>2.9</v>
      </c>
      <c r="H169" s="28">
        <v>7.4</v>
      </c>
      <c r="I169" s="28">
        <v>15.4</v>
      </c>
      <c r="J169" s="28">
        <v>139.9</v>
      </c>
      <c r="K169" s="29" t="s">
        <v>54</v>
      </c>
      <c r="L169" s="28">
        <v>17</v>
      </c>
    </row>
    <row r="170" spans="1:12" ht="14.4" x14ac:dyDescent="0.3">
      <c r="A170" s="23"/>
      <c r="B170" s="24"/>
      <c r="C170" s="25"/>
      <c r="D170" s="30" t="s">
        <v>34</v>
      </c>
      <c r="E170" s="27" t="s">
        <v>66</v>
      </c>
      <c r="F170" s="28">
        <v>200</v>
      </c>
      <c r="G170" s="28">
        <v>1.8</v>
      </c>
      <c r="H170" s="28">
        <v>0</v>
      </c>
      <c r="I170" s="28">
        <v>15.7</v>
      </c>
      <c r="J170" s="28">
        <v>75.900000000000006</v>
      </c>
      <c r="K170" s="29" t="s">
        <v>56</v>
      </c>
      <c r="L170" s="28">
        <v>7</v>
      </c>
    </row>
    <row r="171" spans="1:12" ht="14.4" x14ac:dyDescent="0.3">
      <c r="A171" s="23"/>
      <c r="B171" s="24"/>
      <c r="C171" s="25"/>
      <c r="D171" s="30" t="s">
        <v>35</v>
      </c>
      <c r="E171" s="27" t="s">
        <v>45</v>
      </c>
      <c r="F171" s="28">
        <v>60</v>
      </c>
      <c r="G171" s="28">
        <v>4.5999999999999996</v>
      </c>
      <c r="H171" s="28">
        <v>0.6</v>
      </c>
      <c r="I171" s="28">
        <v>22.9</v>
      </c>
      <c r="J171" s="28">
        <v>115.7</v>
      </c>
      <c r="K171" s="29"/>
      <c r="L171" s="28">
        <v>4</v>
      </c>
    </row>
    <row r="172" spans="1:12" ht="14.4" x14ac:dyDescent="0.3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 ht="14.4" x14ac:dyDescent="0.3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4.4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4.4" x14ac:dyDescent="0.3">
      <c r="A175" s="31"/>
      <c r="B175" s="32"/>
      <c r="C175" s="33"/>
      <c r="D175" s="34" t="s">
        <v>28</v>
      </c>
      <c r="E175" s="35"/>
      <c r="F175" s="36">
        <f>SUM(F166:F174)</f>
        <v>610</v>
      </c>
      <c r="G175" s="36">
        <f t="shared" ref="G175:J175" si="25">SUM(G166:G174)</f>
        <v>29.799999999999997</v>
      </c>
      <c r="H175" s="36">
        <f t="shared" si="25"/>
        <v>31.1</v>
      </c>
      <c r="I175" s="36">
        <f t="shared" si="25"/>
        <v>81</v>
      </c>
      <c r="J175" s="36">
        <f t="shared" si="25"/>
        <v>729</v>
      </c>
      <c r="K175" s="37"/>
      <c r="L175" s="36">
        <f>SUM(L166:L174)</f>
        <v>94</v>
      </c>
    </row>
    <row r="176" spans="1:12" ht="14.4" x14ac:dyDescent="0.25">
      <c r="A176" s="41">
        <f>A158</f>
        <v>2</v>
      </c>
      <c r="B176" s="42">
        <f>B158</f>
        <v>4</v>
      </c>
      <c r="C176" s="51" t="s">
        <v>37</v>
      </c>
      <c r="D176" s="52"/>
      <c r="E176" s="43"/>
      <c r="F176" s="44">
        <f>F165+F175</f>
        <v>610</v>
      </c>
      <c r="G176" s="44">
        <f>G165+G175</f>
        <v>29.799999999999997</v>
      </c>
      <c r="H176" s="44">
        <f>H165+H175</f>
        <v>31.1</v>
      </c>
      <c r="I176" s="44">
        <f>I165+I175</f>
        <v>81</v>
      </c>
      <c r="J176" s="44">
        <f t="shared" ref="J176:L176" si="26">J165+J175</f>
        <v>729</v>
      </c>
      <c r="K176" s="44"/>
      <c r="L176" s="44">
        <f t="shared" si="26"/>
        <v>94</v>
      </c>
    </row>
    <row r="177" spans="1:12" ht="14.4" x14ac:dyDescent="0.3">
      <c r="A177" s="16">
        <v>2</v>
      </c>
      <c r="B177" s="17">
        <v>5</v>
      </c>
      <c r="C177" s="18" t="s">
        <v>23</v>
      </c>
      <c r="D177" s="19" t="s">
        <v>24</v>
      </c>
      <c r="E177" s="20"/>
      <c r="F177" s="21"/>
      <c r="G177" s="21"/>
      <c r="H177" s="21"/>
      <c r="I177" s="21"/>
      <c r="J177" s="21"/>
      <c r="K177" s="22"/>
      <c r="L177" s="21"/>
    </row>
    <row r="178" spans="1:12" ht="14.4" x14ac:dyDescent="0.3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4.4" x14ac:dyDescent="0.3">
      <c r="A179" s="23"/>
      <c r="B179" s="24"/>
      <c r="C179" s="25"/>
      <c r="D179" s="30" t="s">
        <v>25</v>
      </c>
      <c r="E179" s="27"/>
      <c r="F179" s="28"/>
      <c r="G179" s="28"/>
      <c r="H179" s="28"/>
      <c r="I179" s="28"/>
      <c r="J179" s="28"/>
      <c r="K179" s="29"/>
      <c r="L179" s="28"/>
    </row>
    <row r="180" spans="1:12" ht="14.4" x14ac:dyDescent="0.3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 ht="14.4" x14ac:dyDescent="0.3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ht="14.4" x14ac:dyDescent="0.3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4.4" x14ac:dyDescent="0.3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3">
      <c r="A184" s="31"/>
      <c r="B184" s="32"/>
      <c r="C184" s="33"/>
      <c r="D184" s="34" t="s">
        <v>28</v>
      </c>
      <c r="E184" s="35"/>
      <c r="F184" s="36">
        <f>SUM(F177:F183)</f>
        <v>0</v>
      </c>
      <c r="G184" s="36">
        <f t="shared" ref="G184:J184" si="27">SUM(G177:G183)</f>
        <v>0</v>
      </c>
      <c r="H184" s="36">
        <f t="shared" si="27"/>
        <v>0</v>
      </c>
      <c r="I184" s="36">
        <f t="shared" si="27"/>
        <v>0</v>
      </c>
      <c r="J184" s="36">
        <f t="shared" si="27"/>
        <v>0</v>
      </c>
      <c r="K184" s="37"/>
      <c r="L184" s="36">
        <f>SUM(L177:L183)</f>
        <v>0</v>
      </c>
    </row>
    <row r="185" spans="1:12" ht="14.4" x14ac:dyDescent="0.3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 t="s">
        <v>99</v>
      </c>
      <c r="F185" s="28">
        <v>100</v>
      </c>
      <c r="G185" s="63">
        <v>1.6</v>
      </c>
      <c r="H185" s="28">
        <v>0</v>
      </c>
      <c r="I185" s="28">
        <v>21.5</v>
      </c>
      <c r="J185" s="28">
        <v>95</v>
      </c>
      <c r="K185" s="64" t="s">
        <v>61</v>
      </c>
      <c r="L185" s="28">
        <v>10</v>
      </c>
    </row>
    <row r="186" spans="1:12" ht="14.4" x14ac:dyDescent="0.3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ht="14.4" x14ac:dyDescent="0.3">
      <c r="A187" s="23"/>
      <c r="B187" s="24"/>
      <c r="C187" s="25"/>
      <c r="D187" s="30" t="s">
        <v>32</v>
      </c>
      <c r="E187" s="65" t="s">
        <v>100</v>
      </c>
      <c r="F187" s="28">
        <v>100</v>
      </c>
      <c r="G187" s="28">
        <v>17.3</v>
      </c>
      <c r="H187" s="28">
        <v>14</v>
      </c>
      <c r="I187" s="28">
        <v>4.2</v>
      </c>
      <c r="J187" s="28">
        <v>232</v>
      </c>
      <c r="K187" s="64" t="s">
        <v>80</v>
      </c>
      <c r="L187" s="28">
        <v>53</v>
      </c>
    </row>
    <row r="188" spans="1:12" ht="14.4" x14ac:dyDescent="0.3">
      <c r="A188" s="23"/>
      <c r="B188" s="24"/>
      <c r="C188" s="25"/>
      <c r="D188" s="30" t="s">
        <v>33</v>
      </c>
      <c r="E188" s="65" t="s">
        <v>101</v>
      </c>
      <c r="F188" s="28">
        <v>150</v>
      </c>
      <c r="G188" s="28">
        <v>8.1999999999999993</v>
      </c>
      <c r="H188" s="28">
        <v>6.4</v>
      </c>
      <c r="I188" s="28">
        <v>35.9</v>
      </c>
      <c r="J188" s="28">
        <v>248.9</v>
      </c>
      <c r="K188" s="64" t="s">
        <v>102</v>
      </c>
      <c r="L188" s="28">
        <v>11</v>
      </c>
    </row>
    <row r="189" spans="1:12" ht="14.4" x14ac:dyDescent="0.3">
      <c r="A189" s="23"/>
      <c r="B189" s="24"/>
      <c r="C189" s="25"/>
      <c r="D189" s="30" t="s">
        <v>34</v>
      </c>
      <c r="E189" s="27" t="s">
        <v>75</v>
      </c>
      <c r="F189" s="28">
        <v>200</v>
      </c>
      <c r="G189" s="28">
        <v>0.4</v>
      </c>
      <c r="H189" s="28">
        <v>0.1</v>
      </c>
      <c r="I189" s="28">
        <v>14.4</v>
      </c>
      <c r="J189" s="28">
        <v>60.1</v>
      </c>
      <c r="K189" s="29" t="s">
        <v>76</v>
      </c>
      <c r="L189" s="28">
        <v>16</v>
      </c>
    </row>
    <row r="190" spans="1:12" ht="14.4" x14ac:dyDescent="0.3">
      <c r="A190" s="23"/>
      <c r="B190" s="24"/>
      <c r="C190" s="25"/>
      <c r="D190" s="30" t="s">
        <v>35</v>
      </c>
      <c r="E190" s="27" t="s">
        <v>45</v>
      </c>
      <c r="F190" s="28">
        <v>60</v>
      </c>
      <c r="G190" s="28">
        <v>4.5999999999999996</v>
      </c>
      <c r="H190" s="28">
        <v>0.6</v>
      </c>
      <c r="I190" s="28">
        <v>22.9</v>
      </c>
      <c r="J190" s="28">
        <v>115.7</v>
      </c>
      <c r="K190" s="29"/>
      <c r="L190" s="28">
        <v>4</v>
      </c>
    </row>
    <row r="191" spans="1:12" ht="14.4" x14ac:dyDescent="0.3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 ht="14.4" x14ac:dyDescent="0.3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4.4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4.4" x14ac:dyDescent="0.3">
      <c r="A194" s="31"/>
      <c r="B194" s="32"/>
      <c r="C194" s="33"/>
      <c r="D194" s="34" t="s">
        <v>28</v>
      </c>
      <c r="E194" s="35"/>
      <c r="F194" s="36">
        <f>SUM(F185:F193)</f>
        <v>610</v>
      </c>
      <c r="G194" s="36">
        <f t="shared" ref="G194:J194" si="28">SUM(G185:G193)</f>
        <v>32.1</v>
      </c>
      <c r="H194" s="36">
        <f t="shared" si="28"/>
        <v>21.1</v>
      </c>
      <c r="I194" s="36">
        <f t="shared" si="28"/>
        <v>98.9</v>
      </c>
      <c r="J194" s="36">
        <f t="shared" si="28"/>
        <v>751.7</v>
      </c>
      <c r="K194" s="37"/>
      <c r="L194" s="36">
        <f>SUM(L185:L193)</f>
        <v>94</v>
      </c>
    </row>
    <row r="195" spans="1:12" ht="14.4" x14ac:dyDescent="0.25">
      <c r="A195" s="41">
        <f>A177</f>
        <v>2</v>
      </c>
      <c r="B195" s="42">
        <f>B177</f>
        <v>5</v>
      </c>
      <c r="C195" s="51" t="s">
        <v>37</v>
      </c>
      <c r="D195" s="52"/>
      <c r="E195" s="43"/>
      <c r="F195" s="44">
        <f>F184+F194</f>
        <v>610</v>
      </c>
      <c r="G195" s="44">
        <f>G184+G194</f>
        <v>32.1</v>
      </c>
      <c r="H195" s="44">
        <f>H184+H194</f>
        <v>21.1</v>
      </c>
      <c r="I195" s="44">
        <f>I184+I194</f>
        <v>98.9</v>
      </c>
      <c r="J195" s="44">
        <f t="shared" ref="J195:L195" si="29">J184+J194</f>
        <v>751.7</v>
      </c>
      <c r="K195" s="44"/>
      <c r="L195" s="44">
        <f t="shared" si="29"/>
        <v>94</v>
      </c>
    </row>
    <row r="196" spans="1:12" x14ac:dyDescent="0.25">
      <c r="A196" s="48"/>
      <c r="B196" s="49"/>
      <c r="C196" s="53" t="s">
        <v>38</v>
      </c>
      <c r="D196" s="53"/>
      <c r="E196" s="53"/>
      <c r="F196" s="50">
        <f>(F24+F43+F62+F81+F100+F119+F138+F157+F176+F195)/(IF(F24=0,0,1)+IF(F43=0,0,1)+IF(F62=0,0,1)+IF(F81=0,0,1)+IF(F100=0,0,1)+IF(F119=0,0,1)+IF(F138=0,0,1)+IF(F157=0,0,1)+IF(F176=0,0,1)+IF(F195=0,0,1))</f>
        <v>636</v>
      </c>
      <c r="G196" s="50">
        <f t="shared" ref="G196:J196" si="30">(G24+G43+G62+G81+G100+G119+G138+G157+G176+G195)/(IF(G24=0,0,1)+IF(G43=0,0,1)+IF(G62=0,0,1)+IF(G81=0,0,1)+IF(G100=0,0,1)+IF(G119=0,0,1)+IF(G138=0,0,1)+IF(G157=0,0,1)+IF(G176=0,0,1)+IF(G195=0,0,1))</f>
        <v>25.810000000000002</v>
      </c>
      <c r="H196" s="50">
        <f t="shared" si="30"/>
        <v>24.456</v>
      </c>
      <c r="I196" s="50">
        <f t="shared" si="30"/>
        <v>102.11</v>
      </c>
      <c r="J196" s="50">
        <f t="shared" si="30"/>
        <v>702.24599999999998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93.3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revision>1</cp:revision>
  <dcterms:created xsi:type="dcterms:W3CDTF">2022-05-16T14:23:56Z</dcterms:created>
  <dcterms:modified xsi:type="dcterms:W3CDTF">2026-09-16T07:35:39Z</dcterms:modified>
</cp:coreProperties>
</file>